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<sst xmlns="http://schemas.openxmlformats.org/spreadsheetml/2006/main" count="130" uniqueCount="106">
  <si>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</si>
  <si>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</si>
  <si>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</si>
  <si>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</si>
  <si>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</si>
  <si>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</si>
  <si>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</si>
  <si>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</si>
  <si>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</si>
  <si>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</si>
  <si>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</si>
  <si>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</si>
  <si>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</si>
  <si>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</si>
  <si>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</si>
  <si>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</si>
  <si>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</si>
  <si>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</si>
  <si>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</si>
  <si>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</si>
  <si>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</si>
  <si>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</si>
  <si>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</si>
  <si>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</si>
  <si>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</si>
  <si>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</si>
  <si>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</si>
  <si>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</si>
  <si>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</si>
  <si>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</si>
  <si>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</si>
  <si>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</si>
  <si>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</si>
  <si>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</si>
  <si>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</si>
  <si>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</si>
  <si>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</si>
  <si>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</si>
  <si>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</si>
  <si>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</si>
  <si>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</si>
  <si>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</si>
  <si>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</si>
  <si>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</si>
  <si>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</si>
  <si>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</si>
  <si>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</si>
  <si>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</si>
  <si>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</si>
  <si>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</si>
  <si>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</si>
  <si>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</si>
  <si>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</si>
  <si>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</si>
  <si>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</si>
  <si>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</si>
  <si>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</si>
  <si>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</si>
  <si>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</si>
  <si>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</si>
  <si>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</si>
  <si>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</si>
  <si>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</si>
  <si>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</si>
  <si>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</si>
  <si>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</si>
  <si>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</si>
  <si>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</si>
  <si>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</si>
  <si>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</si>
  <si>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</si>
  <si>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</si>
  <si>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</si>
  <si>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</si>
  <si>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</si>
  <si>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</si>
  <si>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</si>
  <si>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</si>
  <si>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</si>
  <si>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</si>
  <si>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</si>
  <si>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</si>
  <si>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</si>
  <si>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</si>
  <si>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</si>
  <si>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</si>
  <si>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</si>
  <si>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</si>
  <si>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</si>
  <si>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</si>
  <si>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</si>
  <si>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</si>
  <si>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</si>
  <si>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</si>
  <si>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</si>
  <si>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</si>
  <si>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В.О. Коваль</t>
  </si>
  <si>
    <t>А.О. Волокітін</t>
  </si>
  <si>
    <t>0 (5532) 2-12-58</t>
  </si>
  <si>
    <t>inbox@vo.ks.court.gov.ua</t>
  </si>
  <si>
    <t>6 січня 2016 року</t>
  </si>
  <si>
    <t>2015 рік</t>
  </si>
  <si>
    <t>Великоолександрівський районний суд Херсонської області</t>
  </si>
  <si>
    <t>74100. Херсонська область</t>
  </si>
  <si>
    <t>смт. Велика Олександрівка</t>
  </si>
  <si>
    <t>вул. Ярмаркова. 11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</si>
</sst>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24" fillId="0" borderId="13" xfId="0" applyFont="1" applyBorder="1" applyAlignment="1">
      <alignment horizontal="center" vertical="top"/>
    </xf>
    <xf numFmtId="2" fontId="26" fillId="0" borderId="14" xfId="0" applyNumberFormat="1" applyFont="1" applyBorder="1" applyAlignment="1">
      <alignment horizontal="left" vertical="center"/>
    </xf>
    <xf numFmtId="2" fontId="26" fillId="0" borderId="15" xfId="0" applyNumberFormat="1" applyFont="1" applyBorder="1" applyAlignment="1">
      <alignment vertical="center"/>
    </xf>
    <xf numFmtId="2" fontId="26" fillId="0" borderId="14" xfId="0" applyNumberFormat="1" applyFont="1" applyBorder="1" applyAlignment="1">
      <alignment vertical="center"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48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89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73" t="s">
        <v>14</v>
      </c>
      <c r="D14" s="72" t="s">
        <v>4</v>
      </c>
      <c r="E14" s="100"/>
      <c r="F14" s="73" t="s">
        <v>14</v>
      </c>
      <c r="G14" s="72" t="s">
        <v>87</v>
      </c>
      <c r="H14" s="73" t="s">
        <v>14</v>
      </c>
      <c r="I14" s="72" t="s">
        <v>4</v>
      </c>
      <c r="J14" s="10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679</v>
      </c>
      <c r="B16" s="55">
        <v>417563</v>
      </c>
      <c r="C16" s="55">
        <v>21</v>
      </c>
      <c r="D16" s="55">
        <v>95525</v>
      </c>
      <c r="E16" s="56">
        <v>6</v>
      </c>
      <c r="F16" s="55">
        <v>297</v>
      </c>
      <c r="G16" s="56">
        <v>101507</v>
      </c>
      <c r="H16" s="55">
        <v>5</v>
      </c>
      <c r="I16" s="55">
        <v>27244</v>
      </c>
      <c r="J16" s="55">
        <v>54</v>
      </c>
      <c r="K16" s="55">
        <v>9</v>
      </c>
      <c r="L16" s="55"/>
      <c r="M16" s="55">
        <v>252</v>
      </c>
      <c r="N16" s="55">
        <v>153683</v>
      </c>
      <c r="O16" s="55">
        <v>35</v>
      </c>
      <c r="P16" s="55">
        <v>39604</v>
      </c>
    </row>
    <row r="17" spans="1:15" ht="39.75" customHeight="1">
      <c r="A17" s="63">
        <v>1</v>
      </c>
      <c r="B17" s="63">
        <v>1</v>
      </c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&amp;L5D68C28F&amp;CФорма № 4, Підрозділ: Великоолександрівський районний суд Херсонської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236917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/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11867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4729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110541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95916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13864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&amp;L5D68C28F&amp;CФорма № 4, Підрозділ: Великоолександрівський районний суд Херсонської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4">
      <selection activeCell="F33" activeCellId="1" sqref="F30:G30 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57">
        <f>SUM(D8:D20)</f>
        <v>11867</v>
      </c>
      <c r="E7" s="57">
        <f>SUM(E8:E20)</f>
        <v>0</v>
      </c>
      <c r="F7" s="57">
        <f aca="true" t="shared" si="0" ref="F7:K7">SUM(F8:F20)</f>
        <v>4729</v>
      </c>
      <c r="G7" s="57">
        <f t="shared" si="0"/>
        <v>0</v>
      </c>
      <c r="H7" s="57">
        <f t="shared" si="0"/>
        <v>110541</v>
      </c>
      <c r="I7" s="57">
        <f t="shared" si="0"/>
        <v>95916</v>
      </c>
      <c r="J7" s="57">
        <f t="shared" si="0"/>
        <v>13864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58">
        <v>1996</v>
      </c>
      <c r="E8" s="58"/>
      <c r="F8" s="58">
        <v>4250</v>
      </c>
      <c r="G8" s="58"/>
      <c r="H8" s="58">
        <v>73707</v>
      </c>
      <c r="I8" s="58"/>
      <c r="J8" s="58">
        <v>13864</v>
      </c>
      <c r="K8" s="58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55">
        <v>4253</v>
      </c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55">
        <v>4500</v>
      </c>
      <c r="E11" s="55"/>
      <c r="F11" s="55"/>
      <c r="G11" s="55"/>
      <c r="H11" s="55">
        <v>300</v>
      </c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55">
        <v>154</v>
      </c>
      <c r="E12" s="55"/>
      <c r="F12" s="55"/>
      <c r="G12" s="55"/>
      <c r="H12" s="55">
        <v>6236</v>
      </c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55"/>
      <c r="E13" s="55"/>
      <c r="F13" s="55"/>
      <c r="G13" s="55"/>
      <c r="H13" s="55">
        <v>300</v>
      </c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55">
        <v>626</v>
      </c>
      <c r="E14" s="55"/>
      <c r="F14" s="55"/>
      <c r="G14" s="55"/>
      <c r="H14" s="55">
        <v>8985</v>
      </c>
      <c r="I14" s="55">
        <v>88870</v>
      </c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55"/>
      <c r="E15" s="55"/>
      <c r="F15" s="55"/>
      <c r="G15" s="55"/>
      <c r="H15" s="55">
        <v>4023</v>
      </c>
      <c r="I15" s="55">
        <v>1124</v>
      </c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55"/>
      <c r="E19" s="55"/>
      <c r="F19" s="55">
        <v>479</v>
      </c>
      <c r="G19" s="55"/>
      <c r="H19" s="55">
        <v>10600</v>
      </c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55">
        <v>338</v>
      </c>
      <c r="E20" s="55"/>
      <c r="F20" s="55"/>
      <c r="G20" s="55"/>
      <c r="H20" s="55">
        <v>6390</v>
      </c>
      <c r="I20" s="55">
        <v>5922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55">
        <v>2593</v>
      </c>
      <c r="E21" s="55"/>
      <c r="F21" s="55">
        <v>479</v>
      </c>
      <c r="G21" s="55"/>
      <c r="H21" s="55">
        <v>41222</v>
      </c>
      <c r="I21" s="55">
        <v>40796</v>
      </c>
      <c r="J21" s="55">
        <v>814</v>
      </c>
      <c r="K21" s="55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55"/>
      <c r="E22" s="55"/>
      <c r="F22" s="55"/>
      <c r="G22" s="55"/>
      <c r="H22" s="55">
        <v>7221</v>
      </c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/>
      <c r="F23" s="55"/>
      <c r="G23" s="55"/>
      <c r="H23" s="55">
        <v>11281</v>
      </c>
      <c r="I23" s="55"/>
      <c r="J23" s="55">
        <v>13050</v>
      </c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>
        <v>9274</v>
      </c>
      <c r="E24" s="55"/>
      <c r="F24" s="55">
        <v>4250</v>
      </c>
      <c r="G24" s="55"/>
      <c r="H24" s="55">
        <v>50817</v>
      </c>
      <c r="I24" s="55">
        <v>55120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9274</v>
      </c>
      <c r="E27" s="57">
        <f aca="true" t="shared" si="1" ref="E27:K27">E24-E25-E26</f>
        <v>0</v>
      </c>
      <c r="F27" s="57">
        <f t="shared" si="1"/>
        <v>4250</v>
      </c>
      <c r="G27" s="57">
        <f t="shared" si="1"/>
        <v>0</v>
      </c>
      <c r="H27" s="57">
        <f t="shared" si="1"/>
        <v>50817</v>
      </c>
      <c r="I27" s="57">
        <f t="shared" si="1"/>
        <v>55120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95"/>
      <c r="D30" s="95"/>
      <c r="F30" s="96" t="s">
        <v>96</v>
      </c>
      <c r="G30" s="9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99" t="s">
        <v>90</v>
      </c>
      <c r="D31" s="99"/>
      <c r="F31" s="90" t="s">
        <v>91</v>
      </c>
      <c r="G31" s="9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95"/>
      <c r="D33" s="95"/>
      <c r="F33" s="96" t="s">
        <v>97</v>
      </c>
      <c r="G33" s="9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99" t="s">
        <v>90</v>
      </c>
      <c r="D34" s="99"/>
      <c r="F34" s="90" t="s">
        <v>91</v>
      </c>
      <c r="G34" s="9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91" t="s">
        <v>98</v>
      </c>
      <c r="D37" s="91"/>
      <c r="E37" s="9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92" t="s">
        <v>98</v>
      </c>
      <c r="D38" s="92"/>
      <c r="E38" s="9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93" t="s">
        <v>99</v>
      </c>
      <c r="D39" s="93"/>
      <c r="E39" s="93"/>
      <c r="G39" s="94" t="s">
        <v>100</v>
      </c>
      <c r="H39" s="9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&amp;L5D68C28F&amp;CФорма № 4, Підрозділ: Великоолександрівський районний суд Херсонської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103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104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105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&amp;L5D68C28F&amp;C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Андрей</cp:lastModifiedBy>
  <cp:lastPrinted>2015-12-10T14:28:33Z</cp:lastPrinted>
  <dcterms:created xsi:type="dcterms:W3CDTF">2015-09-09T11:49:35Z</dcterms:created>
  <dcterms:modified xsi:type="dcterms:W3CDTF">2016-01-06T07:28:33Z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4_00650_4.2015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5D68C28F</vt:lpwstr>
  </property>
  <property fmtid="{D5CDD505-2E9C-101B-9397-08002B2CF9AE}" pid="10" name="Підрозд">
    <vt:lpwstr>Великоолександрівський районний суд Херсонської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894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3.14.0.500</vt:lpwstr>
  </property>
</Properties>
</file>