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<sst xmlns="http://schemas.openxmlformats.org/spreadsheetml/2006/main" count="317" uniqueCount="255">
  <si>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</si>
  <si>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</si>
  <si>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</si>
  <si>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</si>
  <si>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</si>
  <si>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</si>
  <si>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</si>
  <si>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</si>
  <si>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</si>
  <si>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</si>
  <si>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</si>
  <si>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</si>
  <si>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</si>
  <si>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</si>
  <si>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</si>
  <si>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</si>
  <si>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</si>
  <si>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</si>
  <si>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</si>
  <si>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</si>
  <si>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</si>
  <si>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</si>
  <si>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</si>
  <si>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</si>
  <si>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</si>
  <si>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</si>
  <si>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</si>
  <si>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</si>
  <si>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</si>
  <si>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</si>
  <si>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</si>
  <si>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</si>
  <si>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</si>
  <si>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</si>
  <si>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</si>
  <si>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</si>
  <si>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</si>
  <si>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</si>
  <si>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</si>
  <si>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</si>
  <si>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</si>
  <si>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</si>
  <si>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</si>
  <si>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</si>
  <si>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</si>
  <si>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</si>
  <si>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</si>
  <si>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</si>
  <si>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</si>
  <si>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</si>
  <si>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</si>
  <si>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</si>
  <si>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</si>
  <si>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</si>
  <si>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</si>
  <si>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</si>
  <si>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</si>
  <si>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</si>
  <si>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</si>
  <si>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</si>
  <si>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</si>
  <si>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</si>
  <si>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</si>
  <si>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</si>
  <si>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</si>
  <si>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</si>
  <si>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</si>
  <si>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</si>
  <si>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</si>
  <si>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</si>
  <si>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</si>
  <si>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</si>
  <si>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</si>
  <si>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</si>
  <si>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</si>
  <si>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</si>
  <si>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</si>
  <si>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</si>
  <si>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</si>
  <si>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</si>
  <si>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</si>
  <si>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</si>
  <si>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</si>
  <si>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</si>
  <si>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</si>
  <si>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</si>
  <si>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</si>
  <si>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</si>
  <si>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</si>
  <si>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</si>
  <si>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</si>
  <si>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</si>
  <si>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</si>
  <si>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</si>
  <si>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</si>
  <si>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</si>
  <si>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</si>
  <si>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</si>
  <si>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</si>
  <si>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</si>
  <si>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</si>
  <si>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</si>
  <si>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</si>
  <si>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</si>
  <si>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</si>
  <si>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</si>
  <si>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</si>
  <si>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</si>
  <si>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</si>
  <si>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</si>
  <si>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</si>
  <si>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</si>
  <si>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</si>
  <si>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</si>
  <si>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</si>
  <si>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</si>
  <si>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</si>
  <si>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</si>
  <si>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</si>
  <si>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</si>
  <si>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</si>
  <si>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</si>
  <si>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</si>
  <si>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</si>
  <si>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</si>
  <si>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</si>
  <si>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</si>
  <si>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</si>
  <si>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</si>
  <si>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</si>
  <si>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</si>
  <si>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</si>
  <si>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</si>
  <si>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</si>
  <si>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</si>
  <si>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</si>
  <si>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</si>
  <si>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</si>
  <si>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</si>
  <si>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</si>
  <si>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</si>
  <si>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</si>
  <si>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</si>
  <si>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</si>
  <si>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</si>
  <si>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</si>
  <si>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</si>
  <si>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</si>
  <si>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</si>
  <si>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</si>
  <si>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</si>
  <si>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</si>
  <si>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</si>
  <si>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</si>
  <si>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</si>
  <si>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</si>
  <si>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</si>
  <si>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</si>
  <si>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</si>
  <si>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</si>
  <si>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</si>
  <si>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</si>
  <si>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</si>
  <si>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</si>
  <si>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</si>
  <si>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</si>
  <si>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</si>
  <si>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</si>
  <si>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</si>
  <si>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</si>
  <si>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</si>
  <si>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</si>
  <si>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</si>
  <si>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</si>
  <si>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</si>
  <si>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</si>
  <si>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</si>
  <si>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</si>
  <si>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</si>
  <si>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</si>
  <si>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</si>
  <si>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</si>
  <si>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</si>
  <si>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</si>
  <si>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</si>
  <si>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</si>
  <si>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</si>
  <si>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</si>
  <si>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</si>
  <si>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</si>
  <si>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</si>
  <si>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</si>
  <si>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</si>
  <si>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</si>
  <si>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</si>
  <si>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</si>
  <si>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</si>
  <si>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</si>
  <si>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</si>
  <si>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</si>
  <si>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</si>
  <si>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</si>
  <si>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</si>
  <si>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</si>
  <si>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</si>
  <si>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</si>
  <si>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</si>
  <si>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</si>
  <si>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</si>
  <si>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</si>
  <si>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</si>
  <si>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</si>
  <si>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</si>
  <si>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</si>
  <si>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</si>
  <si>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</si>
  <si>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</si>
  <si>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</si>
  <si>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</si>
  <si>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</si>
  <si>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</si>
  <si>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</si>
  <si>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</si>
  <si>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</si>
  <si>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</si>
  <si>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</si>
  <si>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</si>
  <si>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</si>
  <si>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</si>
  <si>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</si>
  <si>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</si>
  <si>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</si>
  <si>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</si>
  <si>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</si>
  <si>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</si>
  <si>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</si>
  <si>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</si>
  <si>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</si>
  <si>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</si>
  <si>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</si>
  <si>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</si>
  <si>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</si>
  <si>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</si>
  <si>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</si>
  <si>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</si>
  <si>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В.О. Коваль</t>
  </si>
  <si>
    <t>Л.А. Завістовська</t>
  </si>
  <si>
    <t>0 (5532) 2-12-58</t>
  </si>
  <si>
    <t>inbox@vo.ks.court.gov.ua</t>
  </si>
  <si>
    <t>5 січня 2016 року</t>
  </si>
  <si>
    <t>2015 рік</t>
  </si>
  <si>
    <t>Великоолександрівський районний суд Херсонської області</t>
  </si>
  <si>
    <t>74100. Херсонська область</t>
  </si>
  <si>
    <t>смт. Велика Олександрівка</t>
  </si>
  <si>
    <t>вул. Ярмаркова. 11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</si>
</sst>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21"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19"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3" t="s">
        <v>161</v>
      </c>
      <c r="E2" s="173"/>
      <c r="F2" s="173"/>
      <c r="G2" s="173"/>
      <c r="H2" s="173"/>
      <c r="I2" s="173"/>
      <c r="J2" s="173"/>
      <c r="K2" s="173"/>
      <c r="L2" s="173"/>
      <c r="M2" s="173"/>
      <c r="N2" s="173"/>
    </row>
    <row r="3" spans="4:14" ht="9.75" customHeight="1">
      <c r="D3" s="43"/>
      <c r="E3" s="43"/>
      <c r="F3" s="43"/>
      <c r="G3" s="43"/>
      <c r="H3" s="43"/>
      <c r="I3" s="43"/>
      <c r="J3" s="43"/>
      <c r="K3" s="43"/>
      <c r="L3" s="43"/>
      <c r="M3" s="43"/>
      <c r="N3" s="43"/>
    </row>
    <row r="4" spans="1:19" ht="20.25">
      <c r="A4" s="189" t="s">
        <v>160</v>
      </c>
      <c r="B4" s="189"/>
      <c r="C4" s="189"/>
      <c r="D4" s="189"/>
      <c r="E4" s="189"/>
      <c r="F4" s="189"/>
      <c r="G4" s="189"/>
      <c r="H4" s="189"/>
      <c r="I4" s="189"/>
      <c r="J4" s="189"/>
      <c r="K4" s="189"/>
      <c r="L4" s="189"/>
      <c r="M4" s="189"/>
      <c r="N4" s="189"/>
      <c r="O4" s="41"/>
      <c r="P4" s="37"/>
      <c r="Q4" s="37"/>
      <c r="R4" s="37"/>
      <c r="S4" s="37"/>
    </row>
    <row r="6" spans="1:14" ht="30.75" customHeight="1">
      <c r="A6" s="190" t="s">
        <v>14</v>
      </c>
      <c r="B6" s="63"/>
      <c r="C6" s="185" t="s">
        <v>8</v>
      </c>
      <c r="D6" s="185"/>
      <c r="E6" s="182" t="s">
        <v>126</v>
      </c>
      <c r="F6" s="182"/>
      <c r="G6" s="182" t="s">
        <v>102</v>
      </c>
      <c r="H6" s="182"/>
      <c r="I6" s="182"/>
      <c r="J6" s="182"/>
      <c r="K6" s="182"/>
      <c r="L6" s="182"/>
      <c r="M6" s="182" t="s">
        <v>170</v>
      </c>
      <c r="N6" s="174" t="s">
        <v>91</v>
      </c>
    </row>
    <row r="7" spans="1:19" ht="15.75" customHeight="1">
      <c r="A7" s="191"/>
      <c r="B7" s="63"/>
      <c r="C7" s="185"/>
      <c r="D7" s="185"/>
      <c r="E7" s="182" t="s">
        <v>101</v>
      </c>
      <c r="F7" s="188" t="s">
        <v>168</v>
      </c>
      <c r="G7" s="182" t="s">
        <v>101</v>
      </c>
      <c r="H7" s="188" t="s">
        <v>0</v>
      </c>
      <c r="I7" s="188"/>
      <c r="J7" s="188"/>
      <c r="K7" s="188"/>
      <c r="L7" s="188"/>
      <c r="M7" s="182"/>
      <c r="N7" s="174"/>
      <c r="O7" s="42"/>
      <c r="P7" s="42"/>
      <c r="Q7" s="42"/>
      <c r="R7" s="42"/>
      <c r="S7" s="42"/>
    </row>
    <row r="8" spans="1:19" ht="101.25" customHeight="1">
      <c r="A8" s="192"/>
      <c r="B8" s="63"/>
      <c r="C8" s="185"/>
      <c r="D8" s="185"/>
      <c r="E8" s="182"/>
      <c r="F8" s="182"/>
      <c r="G8" s="182"/>
      <c r="H8" s="76" t="s">
        <v>103</v>
      </c>
      <c r="I8" s="76" t="s">
        <v>87</v>
      </c>
      <c r="J8" s="97" t="s">
        <v>169</v>
      </c>
      <c r="K8" s="97" t="s">
        <v>89</v>
      </c>
      <c r="L8" s="105" t="s">
        <v>90</v>
      </c>
      <c r="M8" s="182"/>
      <c r="N8" s="174"/>
      <c r="O8" s="42"/>
      <c r="P8" s="42"/>
      <c r="Q8" s="42"/>
      <c r="R8" s="42"/>
      <c r="S8" s="42"/>
    </row>
    <row r="9" spans="1:21" ht="15" customHeight="1">
      <c r="A9" s="91" t="s">
        <v>2</v>
      </c>
      <c r="B9" s="63"/>
      <c r="C9" s="185" t="s">
        <v>3</v>
      </c>
      <c r="D9" s="18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19</v>
      </c>
      <c r="F10" s="113">
        <v>19</v>
      </c>
      <c r="G10" s="113">
        <v>19</v>
      </c>
      <c r="H10" s="113">
        <v>4</v>
      </c>
      <c r="I10" s="113">
        <v>1</v>
      </c>
      <c r="J10" s="113">
        <v>1</v>
      </c>
      <c r="K10" s="113">
        <v>13</v>
      </c>
      <c r="L10" s="113"/>
      <c r="M10" s="117"/>
      <c r="N10" s="98"/>
      <c r="O10" s="120">
        <f>E10-F10</f>
        <v>0</v>
      </c>
      <c r="P10" s="42"/>
      <c r="Q10" s="42"/>
      <c r="R10" s="42"/>
      <c r="S10" s="42"/>
      <c r="T10" s="32"/>
    </row>
    <row r="11" spans="1:20" ht="18.75" customHeight="1">
      <c r="A11" s="90">
        <v>2</v>
      </c>
      <c r="B11" s="63"/>
      <c r="C11" s="178" t="s">
        <v>139</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3" t="s">
        <v>165</v>
      </c>
      <c r="D12" s="183"/>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7"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7"/>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5" t="s">
        <v>158</v>
      </c>
      <c r="D15" s="175"/>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84"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4"/>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4"/>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4"/>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4"/>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4"/>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83" t="s">
        <v>140</v>
      </c>
      <c r="D22" s="183"/>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19</v>
      </c>
      <c r="F23" s="113">
        <f>F10+F12+F15+F22</f>
        <v>19</v>
      </c>
      <c r="G23" s="113">
        <f>G10+G12+G15+G22</f>
        <v>19</v>
      </c>
      <c r="H23" s="113">
        <f>H10+H15</f>
        <v>4</v>
      </c>
      <c r="I23" s="113">
        <f>I10+I15</f>
        <v>1</v>
      </c>
      <c r="J23" s="113">
        <f>J10+J12+J15</f>
        <v>1</v>
      </c>
      <c r="K23" s="113">
        <f>K10+K12+K15</f>
        <v>13</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90" t="s">
        <v>14</v>
      </c>
      <c r="C27" s="185" t="s">
        <v>99</v>
      </c>
      <c r="D27" s="185"/>
      <c r="E27" s="185"/>
      <c r="F27" s="194" t="s">
        <v>100</v>
      </c>
      <c r="G27" s="195"/>
      <c r="H27" s="196" t="s">
        <v>88</v>
      </c>
      <c r="I27" s="197"/>
      <c r="J27" s="197"/>
      <c r="K27" s="197"/>
      <c r="L27" s="197"/>
      <c r="M27" s="198"/>
      <c r="N27" s="182" t="s">
        <v>150</v>
      </c>
    </row>
    <row r="28" spans="1:14" ht="15.75" customHeight="1">
      <c r="A28" s="191"/>
      <c r="C28" s="185"/>
      <c r="D28" s="185"/>
      <c r="E28" s="185"/>
      <c r="F28" s="171" t="s">
        <v>101</v>
      </c>
      <c r="G28" s="176" t="s">
        <v>168</v>
      </c>
      <c r="H28" s="199" t="s">
        <v>101</v>
      </c>
      <c r="I28" s="180" t="s">
        <v>0</v>
      </c>
      <c r="J28" s="181"/>
      <c r="K28" s="181"/>
      <c r="L28" s="181"/>
      <c r="M28" s="179"/>
      <c r="N28" s="182"/>
    </row>
    <row r="29" spans="1:14" ht="58.5" customHeight="1">
      <c r="A29" s="192"/>
      <c r="C29" s="185"/>
      <c r="D29" s="185"/>
      <c r="E29" s="185"/>
      <c r="F29" s="172"/>
      <c r="G29" s="177"/>
      <c r="H29" s="177"/>
      <c r="I29" s="64" t="s">
        <v>16</v>
      </c>
      <c r="J29" s="64" t="s">
        <v>156</v>
      </c>
      <c r="K29" s="64" t="s">
        <v>18</v>
      </c>
      <c r="L29" s="64" t="s">
        <v>19</v>
      </c>
      <c r="M29" s="105" t="s">
        <v>136</v>
      </c>
      <c r="N29" s="182"/>
    </row>
    <row r="30" spans="1:14" ht="17.25" customHeight="1">
      <c r="A30" s="91" t="s">
        <v>2</v>
      </c>
      <c r="C30" s="185" t="s">
        <v>3</v>
      </c>
      <c r="D30" s="185"/>
      <c r="E30" s="185"/>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14</v>
      </c>
      <c r="G31" s="121">
        <v>13</v>
      </c>
      <c r="H31" s="121">
        <v>12</v>
      </c>
      <c r="I31" s="121">
        <v>7</v>
      </c>
      <c r="J31" s="121">
        <v>7</v>
      </c>
      <c r="K31" s="121">
        <v>1</v>
      </c>
      <c r="L31" s="121">
        <v>4</v>
      </c>
      <c r="M31" s="121"/>
      <c r="N31" s="121">
        <v>2</v>
      </c>
    </row>
    <row r="32" spans="1:14" ht="17.25" customHeight="1">
      <c r="A32" s="90">
        <v>2</v>
      </c>
      <c r="C32" s="178" t="s">
        <v>119</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&amp;LBDFEC9A1&amp;CФорма № 2-А, Підрозділ: Великоолександрівський районний суд Херсонської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c r="G9" s="98"/>
      <c r="H9" s="98"/>
      <c r="I9" s="98"/>
      <c r="J9" s="98">
        <v>1</v>
      </c>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c r="G10" s="98"/>
      <c r="H10" s="98"/>
      <c r="I10" s="98"/>
      <c r="J10" s="98">
        <v>1</v>
      </c>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v>
      </c>
      <c r="E12" s="98">
        <v>5</v>
      </c>
      <c r="F12" s="98">
        <v>4</v>
      </c>
      <c r="G12" s="98">
        <v>4</v>
      </c>
      <c r="H12" s="98"/>
      <c r="I12" s="98">
        <v>1</v>
      </c>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4</v>
      </c>
      <c r="F24" s="98">
        <v>3</v>
      </c>
      <c r="G24" s="98">
        <v>3</v>
      </c>
      <c r="H24" s="98"/>
      <c r="I24" s="98">
        <v>1</v>
      </c>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v>1</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v>1</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c r="E50" s="98">
        <v>1</v>
      </c>
      <c r="F50" s="98">
        <v>1</v>
      </c>
      <c r="G50" s="98">
        <v>1</v>
      </c>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v>
      </c>
      <c r="E88" s="98"/>
      <c r="F88" s="98"/>
      <c r="G88" s="98"/>
      <c r="H88" s="98"/>
      <c r="I88" s="98"/>
      <c r="J88" s="98"/>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1</v>
      </c>
      <c r="E95" s="98"/>
      <c r="F95" s="98"/>
      <c r="G95" s="98"/>
      <c r="H95" s="98"/>
      <c r="I95" s="98"/>
      <c r="J95" s="98"/>
      <c r="K95" s="116">
        <v>1</v>
      </c>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c r="F97" s="98"/>
      <c r="G97" s="98"/>
      <c r="H97" s="98"/>
      <c r="I97" s="98"/>
      <c r="J97" s="98"/>
      <c r="K97" s="116">
        <v>1</v>
      </c>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v>5</v>
      </c>
      <c r="E109" s="98">
        <v>4</v>
      </c>
      <c r="F109" s="98">
        <v>1</v>
      </c>
      <c r="G109" s="98">
        <v>1</v>
      </c>
      <c r="H109" s="98"/>
      <c r="I109" s="98"/>
      <c r="J109" s="98">
        <v>3</v>
      </c>
      <c r="K109" s="116">
        <v>1</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2</v>
      </c>
      <c r="E111" s="98">
        <v>2</v>
      </c>
      <c r="F111" s="98">
        <v>1</v>
      </c>
      <c r="G111" s="98">
        <v>1</v>
      </c>
      <c r="H111" s="98"/>
      <c r="I111" s="98"/>
      <c r="J111" s="98">
        <v>1</v>
      </c>
      <c r="K111" s="116"/>
      <c r="L111" s="98"/>
      <c r="M111" s="98"/>
      <c r="N111" s="112"/>
      <c r="O111" s="98"/>
      <c r="P111" s="61"/>
      <c r="Q111" s="4"/>
      <c r="R111" s="4"/>
      <c r="S111" s="4"/>
    </row>
    <row r="112" spans="1:19" ht="19.5" customHeight="1">
      <c r="A112" s="46">
        <v>105</v>
      </c>
      <c r="B112" s="130" t="s">
        <v>81</v>
      </c>
      <c r="C112" s="112"/>
      <c r="D112" s="98">
        <v>2</v>
      </c>
      <c r="E112" s="98">
        <v>1</v>
      </c>
      <c r="F112" s="98"/>
      <c r="G112" s="98"/>
      <c r="H112" s="98"/>
      <c r="I112" s="98"/>
      <c r="J112" s="98">
        <v>1</v>
      </c>
      <c r="K112" s="116">
        <v>1</v>
      </c>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13</v>
      </c>
      <c r="E114" s="112">
        <f t="shared" si="0"/>
        <v>12</v>
      </c>
      <c r="F114" s="112">
        <f t="shared" si="0"/>
        <v>7</v>
      </c>
      <c r="G114" s="112">
        <f t="shared" si="0"/>
        <v>7</v>
      </c>
      <c r="H114" s="112">
        <f t="shared" si="0"/>
        <v>0</v>
      </c>
      <c r="I114" s="112">
        <f t="shared" si="0"/>
        <v>1</v>
      </c>
      <c r="J114" s="112">
        <f t="shared" si="0"/>
        <v>4</v>
      </c>
      <c r="K114" s="112">
        <f t="shared" si="0"/>
        <v>2</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&amp;LBDFEC9A1&amp;CФорма № 2-А, Підрозділ: Великоолександрівський районний суд Херсонської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&amp;LBDFEC9A1&amp;CФорма № 2-А, Підрозділ: Великоолександрівський районний суд Херсонської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c r="L15" s="33"/>
      <c r="M15" s="23"/>
      <c r="N15" s="20"/>
      <c r="O15" s="20"/>
      <c r="P15" s="20"/>
    </row>
    <row r="16" spans="1:16" s="10" customFormat="1" ht="20.25" customHeight="1">
      <c r="A16" s="2">
        <v>12</v>
      </c>
      <c r="B16" s="306"/>
      <c r="C16" s="269" t="s">
        <v>130</v>
      </c>
      <c r="D16" s="270"/>
      <c r="E16" s="270"/>
      <c r="F16" s="270"/>
      <c r="G16" s="270"/>
      <c r="H16" s="270"/>
      <c r="I16" s="270"/>
      <c r="J16" s="271"/>
      <c r="K16" s="125"/>
      <c r="L16" s="33"/>
      <c r="M16" s="23"/>
      <c r="N16" s="20"/>
      <c r="O16" s="20"/>
      <c r="P16" s="20"/>
    </row>
    <row r="17" spans="1:16" s="10" customFormat="1" ht="22.5" customHeight="1">
      <c r="A17" s="2">
        <v>13</v>
      </c>
      <c r="B17" s="306"/>
      <c r="C17" s="266" t="s">
        <v>146</v>
      </c>
      <c r="D17" s="267"/>
      <c r="E17" s="267"/>
      <c r="F17" s="267"/>
      <c r="G17" s="267"/>
      <c r="H17" s="267"/>
      <c r="I17" s="267"/>
      <c r="J17" s="268"/>
      <c r="K17" s="125">
        <v>7</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B11:B13"/>
    <mergeCell ref="B6:B10"/>
    <mergeCell ref="C12:J12"/>
    <mergeCell ref="B36:D36"/>
    <mergeCell ref="E36:G36"/>
    <mergeCell ref="C14:J14"/>
    <mergeCell ref="C13:J13"/>
    <mergeCell ref="S5:Z5"/>
    <mergeCell ref="C11:J11"/>
    <mergeCell ref="B26:J26"/>
    <mergeCell ref="C10:J10"/>
    <mergeCell ref="C9:J9"/>
    <mergeCell ref="B18:J18"/>
    <mergeCell ref="C21:J21"/>
    <mergeCell ref="C20:J20"/>
    <mergeCell ref="B20:B21"/>
    <mergeCell ref="B25:J25"/>
    <mergeCell ref="B22:J22"/>
    <mergeCell ref="B14:B17"/>
    <mergeCell ref="E8:J8"/>
    <mergeCell ref="C7:D8"/>
    <mergeCell ref="B3:K3"/>
    <mergeCell ref="B4:J4"/>
    <mergeCell ref="A2:K2"/>
    <mergeCell ref="B5:J5"/>
    <mergeCell ref="E7:J7"/>
    <mergeCell ref="C6:J6"/>
    <mergeCell ref="C17:J17"/>
    <mergeCell ref="C16:J16"/>
    <mergeCell ref="C15:J15"/>
    <mergeCell ref="B24:J24"/>
    <mergeCell ref="B23:J23"/>
    <mergeCell ref="B19:J19"/>
    <mergeCell ref="E29:G29"/>
    <mergeCell ref="I29:K29"/>
    <mergeCell ref="E30:G30"/>
    <mergeCell ref="I30:K30"/>
    <mergeCell ref="I32:K32"/>
    <mergeCell ref="E33:G33"/>
    <mergeCell ref="I33:K33"/>
    <mergeCell ref="I38:K38"/>
    <mergeCell ref="E37:G37"/>
    <mergeCell ref="E32:G32"/>
    <mergeCell ref="E38:G3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&amp;LBDFEC9A1&amp;CФорма № 2-А, Підрозділ: Великоолександрівський районний суд Херсонської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&amp;LBDFEC9A1&amp;C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2016-01-05T06:05:41Z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2-А_00650_4.2015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BDFEC9A1</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