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<sst xmlns="http://schemas.openxmlformats.org/spreadsheetml/2006/main" count="130" uniqueCount="106">
  <si>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</si>
  <si>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</si>
  <si>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</si>
  <si>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</si>
  <si>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</si>
  <si>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</si>
  <si>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</si>
  <si>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</si>
  <si>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</si>
  <si>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</si>
  <si>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</si>
  <si>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</si>
  <si>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</si>
  <si>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</si>
  <si>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</si>
  <si>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</si>
  <si>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</si>
  <si>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</si>
  <si>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</si>
  <si>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</si>
  <si>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</si>
  <si>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</si>
  <si>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</si>
  <si>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</si>
  <si>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</si>
  <si>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</si>
  <si>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</si>
  <si>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</si>
  <si>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</si>
  <si>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</si>
  <si>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</si>
  <si>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</si>
  <si>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</si>
  <si>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</si>
  <si>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</si>
  <si>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</si>
  <si>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</si>
  <si>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</si>
  <si>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</si>
  <si>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</si>
  <si>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</si>
  <si>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</si>
  <si>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</si>
  <si>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</si>
  <si>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</si>
  <si>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</si>
  <si>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</si>
  <si>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</si>
  <si>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</si>
  <si>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</si>
  <si>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</si>
  <si>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</si>
  <si>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</si>
  <si>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</si>
  <si>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</si>
  <si>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</si>
  <si>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</si>
  <si>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</si>
  <si>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</si>
  <si>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</si>
  <si>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</si>
  <si>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</si>
  <si>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</si>
  <si>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</si>
  <si>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</si>
  <si>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</si>
  <si>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</si>
  <si>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</si>
  <si>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</si>
  <si>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</si>
  <si>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</si>
  <si>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</si>
  <si>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</si>
  <si>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</si>
  <si>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</si>
  <si>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</si>
  <si>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</si>
  <si>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</si>
  <si>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</si>
  <si>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</si>
  <si>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</si>
  <si>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</si>
  <si>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</si>
  <si>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</si>
  <si>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</si>
  <si>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</si>
  <si>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</si>
  <si>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</si>
  <si>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</si>
  <si>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</si>
  <si>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</si>
  <si>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</si>
  <si>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</si>
  <si>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</si>
  <si>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</si>
  <si>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</si>
  <si>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І.І. Хомик</t>
  </si>
  <si>
    <t>А.О. Волокітін</t>
  </si>
  <si>
    <t>0 (5532) 2-12-58</t>
  </si>
  <si>
    <t>inbox@vo.ks.court.gov.ua</t>
  </si>
  <si>
    <t>12 липня 2016 року</t>
  </si>
  <si>
    <t>перше півріччя 2016 року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</si>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</sst>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89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89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87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369</v>
      </c>
      <c r="B16" s="98">
        <v>2347960</v>
      </c>
      <c r="C16" s="55">
        <v>6</v>
      </c>
      <c r="D16" s="98">
        <v>10975</v>
      </c>
      <c r="E16" s="56"/>
      <c r="F16" s="55">
        <v>28</v>
      </c>
      <c r="G16" s="99">
        <v>7565</v>
      </c>
      <c r="H16" s="55">
        <v>4</v>
      </c>
      <c r="I16" s="98">
        <v>65987</v>
      </c>
      <c r="J16" s="55">
        <v>19</v>
      </c>
      <c r="K16" s="55"/>
      <c r="L16" s="98"/>
      <c r="M16" s="55">
        <v>179</v>
      </c>
      <c r="N16" s="98">
        <v>151507</v>
      </c>
      <c r="O16" s="55">
        <v>26</v>
      </c>
      <c r="P16" s="98">
        <v>18210</v>
      </c>
    </row>
    <row r="17" spans="1:15" ht="39.75" customHeight="1">
      <c r="A17" s="61">
        <v>3</v>
      </c>
      <c r="B17" s="61">
        <v>3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&amp;LD62202D7&amp;CФорма № 4, Підрозділ: Великоолександрівський районний суд Херсонської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>
        <f>SUM(R10:R17)</f>
        <v>206614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>
        <v>1000</v>
      </c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>
        <f>'Роз.3'!D7</f>
        <v>3384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/>
      <c r="L11" s="119"/>
      <c r="M11" s="119"/>
      <c r="N11" s="119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>
        <f>'Роз.3'!F7</f>
        <v>548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>
        <f>'Роз.3'!H7</f>
        <v>71952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>
        <f>'Роз.3'!I7</f>
        <v>130730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&amp;LD62202D7&amp;CФорма № 4, Підрозділ: Великоолександрівський районний суд Херсонської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>
        <f>SUM(D8:D20)</f>
        <v>3384</v>
      </c>
      <c r="E7" s="100">
        <f>SUM(E8:E20)</f>
        <v>0</v>
      </c>
      <c r="F7" s="100">
        <f aca="true" t="shared" si="0" ref="F7:K7">SUM(F8:F20)</f>
        <v>548</v>
      </c>
      <c r="G7" s="100">
        <f t="shared" si="0"/>
        <v>0</v>
      </c>
      <c r="H7" s="100">
        <f t="shared" si="0"/>
        <v>71952</v>
      </c>
      <c r="I7" s="100">
        <f t="shared" si="0"/>
        <v>130730</v>
      </c>
      <c r="J7" s="100">
        <f t="shared" si="0"/>
        <v>0</v>
      </c>
      <c r="K7" s="10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/>
      <c r="E8" s="101"/>
      <c r="F8" s="101"/>
      <c r="G8" s="101"/>
      <c r="H8" s="101">
        <v>31765</v>
      </c>
      <c r="I8" s="101">
        <v>2280</v>
      </c>
      <c r="J8" s="101"/>
      <c r="K8" s="101"/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>
        <v>1784</v>
      </c>
      <c r="E9" s="98"/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/>
      <c r="E10" s="98"/>
      <c r="F10" s="98"/>
      <c r="G10" s="98"/>
      <c r="H10" s="98">
        <v>10000</v>
      </c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>
        <v>1600</v>
      </c>
      <c r="E11" s="98"/>
      <c r="F11" s="98"/>
      <c r="G11" s="98"/>
      <c r="H11" s="98"/>
      <c r="I11" s="98"/>
      <c r="J11" s="98"/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/>
      <c r="E12" s="98"/>
      <c r="F12" s="98">
        <v>548</v>
      </c>
      <c r="G12" s="98"/>
      <c r="H12" s="98"/>
      <c r="I12" s="98"/>
      <c r="J12" s="98"/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>
        <v>4450</v>
      </c>
      <c r="I13" s="98"/>
      <c r="J13" s="98"/>
      <c r="K13" s="98"/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/>
      <c r="E14" s="98"/>
      <c r="F14" s="98"/>
      <c r="G14" s="98"/>
      <c r="H14" s="98">
        <v>8132</v>
      </c>
      <c r="I14" s="98">
        <v>128450</v>
      </c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/>
      <c r="E15" s="98"/>
      <c r="F15" s="98"/>
      <c r="G15" s="98"/>
      <c r="H15" s="98">
        <v>15000</v>
      </c>
      <c r="I15" s="98"/>
      <c r="J15" s="98"/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/>
      <c r="E16" s="98"/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/>
      <c r="E17" s="98"/>
      <c r="F17" s="98"/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/>
      <c r="E18" s="98"/>
      <c r="F18" s="98"/>
      <c r="G18" s="98"/>
      <c r="H18" s="98"/>
      <c r="I18" s="98"/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/>
      <c r="E19" s="98"/>
      <c r="F19" s="98"/>
      <c r="G19" s="98"/>
      <c r="H19" s="98"/>
      <c r="I19" s="98"/>
      <c r="J19" s="98"/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/>
      <c r="G20" s="98"/>
      <c r="H20" s="98">
        <v>2605</v>
      </c>
      <c r="I20" s="98"/>
      <c r="J20" s="98"/>
      <c r="K20" s="9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>
        <v>3384</v>
      </c>
      <c r="E21" s="98"/>
      <c r="F21" s="98">
        <v>548</v>
      </c>
      <c r="G21" s="98"/>
      <c r="H21" s="98">
        <v>49617</v>
      </c>
      <c r="I21" s="98">
        <v>128450</v>
      </c>
      <c r="J21" s="98"/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/>
      <c r="E22" s="98"/>
      <c r="F22" s="98"/>
      <c r="G22" s="98"/>
      <c r="H22" s="98"/>
      <c r="I22" s="98"/>
      <c r="J22" s="98"/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/>
      <c r="E23" s="98"/>
      <c r="F23" s="98"/>
      <c r="G23" s="98"/>
      <c r="H23" s="98"/>
      <c r="I23" s="98"/>
      <c r="J23" s="98"/>
      <c r="K23" s="9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/>
      <c r="E24" s="98"/>
      <c r="F24" s="98"/>
      <c r="G24" s="98"/>
      <c r="H24" s="98">
        <v>22335</v>
      </c>
      <c r="I24" s="98">
        <v>2280</v>
      </c>
      <c r="J24" s="98"/>
      <c r="K24" s="9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/>
      <c r="F25" s="98"/>
      <c r="G25" s="98"/>
      <c r="H25" s="98"/>
      <c r="I25" s="98"/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0</v>
      </c>
      <c r="E27" s="100">
        <f aca="true" t="shared" si="1" ref="E27:K27">E24-E25-E26</f>
        <v>0</v>
      </c>
      <c r="F27" s="100">
        <f t="shared" si="1"/>
        <v>0</v>
      </c>
      <c r="G27" s="100">
        <f t="shared" si="1"/>
        <v>0</v>
      </c>
      <c r="H27" s="100">
        <f t="shared" si="1"/>
        <v>22335</v>
      </c>
      <c r="I27" s="100">
        <f t="shared" si="1"/>
        <v>2280</v>
      </c>
      <c r="J27" s="100">
        <f t="shared" si="1"/>
        <v>0</v>
      </c>
      <c r="K27" s="10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&amp;LD62202D7&amp;CФорма № 4, Підрозділ: Великоолександрівський районний суд Херсонської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103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104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105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&amp;LD62202D7&amp;C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Андрей</cp:lastModifiedBy>
  <cp:lastPrinted>2015-12-10T14:28:33Z</cp:lastPrinted>
  <dcterms:created xsi:type="dcterms:W3CDTF">2015-09-09T11:49:35Z</dcterms:created>
  <dcterms:modified xsi:type="dcterms:W3CDTF">2016-07-20T13:23:57Z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4_00650_2.2016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D62202D7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3.17.1.1583</vt:lpwstr>
  </property>
</Properties>
</file>