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<sst xmlns="http://schemas.openxmlformats.org/spreadsheetml/2006/main" count="317" uniqueCount="255">
  <si>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</si>
  <si>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</si>
  <si>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</si>
  <si>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</si>
  <si>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</si>
  <si>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</si>
  <si>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</si>
  <si>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</si>
  <si>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</si>
  <si>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</si>
  <si>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</si>
  <si>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</si>
  <si>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</si>
  <si>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</si>
  <si>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</si>
  <si>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</si>
  <si>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</si>
  <si>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</si>
  <si>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</si>
  <si>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</si>
  <si>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</si>
  <si>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</si>
  <si>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</si>
  <si>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</si>
  <si>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</si>
  <si>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</si>
  <si>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</si>
  <si>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</si>
  <si>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</si>
  <si>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</si>
  <si>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</si>
  <si>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</si>
  <si>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</si>
  <si>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</si>
  <si>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</si>
  <si>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</si>
  <si>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</si>
  <si>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</si>
  <si>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</si>
  <si>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</si>
  <si>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</si>
  <si>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</si>
  <si>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</si>
  <si>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</si>
  <si>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</si>
  <si>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</si>
  <si>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</si>
  <si>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</si>
  <si>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</si>
  <si>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</si>
  <si>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</si>
  <si>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</si>
  <si>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</si>
  <si>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</si>
  <si>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</si>
  <si>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</si>
  <si>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</si>
  <si>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</si>
  <si>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</si>
  <si>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</si>
  <si>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</si>
  <si>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</si>
  <si>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</si>
  <si>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</si>
  <si>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</si>
  <si>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</si>
  <si>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</si>
  <si>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</si>
  <si>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</si>
  <si>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</si>
  <si>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</si>
  <si>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</si>
  <si>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</si>
  <si>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</si>
  <si>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</si>
  <si>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</si>
  <si>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</si>
  <si>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</si>
  <si>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</si>
  <si>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</si>
  <si>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</si>
  <si>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</si>
  <si>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</si>
  <si>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</si>
  <si>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</si>
  <si>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</si>
  <si>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</si>
  <si>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</si>
  <si>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</si>
  <si>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</si>
  <si>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</si>
  <si>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</si>
  <si>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</si>
  <si>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</si>
  <si>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</si>
  <si>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</si>
  <si>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</si>
  <si>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</si>
  <si>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</si>
  <si>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</si>
  <si>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</si>
  <si>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</si>
  <si>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</si>
  <si>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</si>
  <si>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</si>
  <si>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</si>
  <si>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</si>
  <si>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</si>
  <si>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</si>
  <si>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</si>
  <si>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</si>
  <si>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</si>
  <si>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</si>
  <si>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</si>
  <si>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</si>
  <si>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</si>
  <si>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</si>
  <si>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</si>
  <si>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</si>
  <si>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</si>
  <si>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</si>
  <si>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</si>
  <si>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</si>
  <si>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</si>
  <si>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</si>
  <si>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</si>
  <si>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</si>
  <si>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</si>
  <si>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</si>
  <si>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</si>
  <si>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</si>
  <si>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</si>
  <si>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</si>
  <si>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</si>
  <si>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</si>
  <si>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</si>
  <si>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</si>
  <si>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</si>
  <si>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</si>
  <si>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</si>
  <si>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</si>
  <si>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</si>
  <si>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</si>
  <si>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</si>
  <si>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</si>
  <si>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</si>
  <si>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</si>
  <si>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</si>
  <si>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</si>
  <si>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</si>
  <si>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</si>
  <si>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</si>
  <si>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</si>
  <si>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</si>
  <si>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</si>
  <si>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</si>
  <si>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</si>
  <si>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</si>
  <si>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</si>
  <si>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</si>
  <si>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</si>
  <si>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</si>
  <si>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</si>
  <si>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</si>
  <si>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</si>
  <si>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</si>
  <si>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</si>
  <si>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</si>
  <si>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</si>
  <si>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</si>
  <si>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</si>
  <si>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</si>
  <si>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</si>
  <si>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</si>
  <si>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</si>
  <si>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</si>
  <si>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</si>
  <si>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</si>
  <si>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</si>
  <si>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</si>
  <si>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</si>
  <si>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</si>
  <si>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</si>
  <si>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</si>
  <si>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</si>
  <si>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</si>
  <si>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</si>
  <si>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</si>
  <si>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</si>
  <si>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</si>
  <si>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</si>
  <si>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</si>
  <si>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</si>
  <si>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</si>
  <si>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</si>
  <si>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</si>
  <si>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</si>
  <si>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</si>
  <si>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</si>
  <si>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</si>
  <si>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</si>
  <si>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</si>
  <si>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</si>
  <si>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</si>
  <si>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</si>
  <si>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</si>
  <si>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</si>
  <si>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</si>
  <si>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</si>
  <si>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</si>
  <si>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</si>
  <si>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</si>
  <si>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</si>
  <si>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</si>
  <si>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</si>
  <si>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</si>
  <si>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</si>
  <si>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</si>
  <si>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</si>
  <si>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</si>
  <si>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</si>
  <si>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</si>
  <si>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</si>
  <si>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</si>
  <si>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</si>
  <si>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</si>
  <si>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</si>
  <si>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</si>
  <si>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</si>
  <si>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</si>
  <si>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</si>
  <si>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</si>
  <si>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</si>
  <si>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</si>
  <si>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</si>
  <si>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</si>
  <si>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</si>
  <si>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</si>
  <si>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</si>
  <si>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</si>
  <si>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</si>
  <si>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</si>
  <si>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</si>
  <si>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</si>
  <si>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</si>
  <si>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Л.А. Завістовська</t>
  </si>
  <si>
    <t>0 (5532) 2-12-58</t>
  </si>
  <si>
    <t>inbox@vo.ks.court.gov.ua</t>
  </si>
  <si>
    <t>2 липня 2015 року</t>
  </si>
  <si>
    <t>перше півріччя 2015 року</t>
  </si>
  <si>
    <t>Великоолександрівський районний суд Херсонської області</t>
  </si>
  <si>
    <t>74100. Херсонська область</t>
  </si>
  <si>
    <t>смт. Велика Олександрівка</t>
  </si>
  <si>
    <t>вул. Ярмаркова. 11</t>
  </si>
  <si>
    <t>І.І. Хомик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</si>
</sst>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88">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0"/>
      <color indexed="9"/>
      <name val="Times New Roman"/>
      <family val="1"/>
    </font>
    <font>
      <b/>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62"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31" fillId="0" borderId="1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50" fillId="0" borderId="19" xfId="0" applyFont="1" applyBorder="1" applyAlignment="1">
      <alignment vertical="center"/>
    </xf>
    <xf numFmtId="0" fontId="60" fillId="0" borderId="19" xfId="0" applyFont="1" applyBorder="1" applyAlignment="1">
      <alignment horizontal="left" vertical="center" wrapText="1"/>
    </xf>
    <xf numFmtId="0" fontId="50" fillId="0" borderId="19" xfId="0" applyFont="1" applyBorder="1" applyAlignment="1">
      <alignment horizontal="left" vertical="center" wrapText="1"/>
    </xf>
    <xf numFmtId="0" fontId="33" fillId="0" borderId="19" xfId="0" applyFont="1" applyBorder="1" applyAlignment="1">
      <alignment horizontal="left" vertical="center" wrapText="1"/>
    </xf>
    <xf numFmtId="0" fontId="6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2" xfId="90" applyFont="1" applyBorder="1" applyAlignment="1">
      <alignment horizontal="center" vertical="center" wrapText="1"/>
      <protection/>
    </xf>
    <xf numFmtId="0" fontId="32" fillId="0" borderId="25" xfId="90" applyFont="1" applyBorder="1" applyAlignment="1">
      <alignment horizontal="center" vertical="center" wrapText="1"/>
      <protection/>
    </xf>
    <xf numFmtId="0" fontId="32"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0" fillId="0" borderId="0" xfId="0" applyFont="1" applyFill="1" applyAlignment="1">
      <alignment horizontal="center"/>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51" fillId="0" borderId="0" xfId="0" applyFont="1" applyAlignment="1">
      <alignment horizontal="left" vertical="center"/>
    </xf>
    <xf numFmtId="0" fontId="51" fillId="0" borderId="23" xfId="0" applyFont="1" applyBorder="1" applyAlignment="1">
      <alignment horizontal="left" vertical="center"/>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19"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8" t="s">
        <v>161</v>
      </c>
      <c r="E2" s="178"/>
      <c r="F2" s="178"/>
      <c r="G2" s="178"/>
      <c r="H2" s="178"/>
      <c r="I2" s="178"/>
      <c r="J2" s="178"/>
      <c r="K2" s="178"/>
      <c r="L2" s="178"/>
      <c r="M2" s="178"/>
      <c r="N2" s="178"/>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90" t="s">
        <v>14</v>
      </c>
      <c r="B6" s="63"/>
      <c r="C6" s="177" t="s">
        <v>8</v>
      </c>
      <c r="D6" s="177"/>
      <c r="E6" s="180" t="s">
        <v>126</v>
      </c>
      <c r="F6" s="180"/>
      <c r="G6" s="180" t="s">
        <v>102</v>
      </c>
      <c r="H6" s="180"/>
      <c r="I6" s="180"/>
      <c r="J6" s="180"/>
      <c r="K6" s="180"/>
      <c r="L6" s="180"/>
      <c r="M6" s="180" t="s">
        <v>170</v>
      </c>
      <c r="N6" s="179" t="s">
        <v>91</v>
      </c>
    </row>
    <row r="7" spans="1:19" ht="15.75" customHeight="1">
      <c r="A7" s="191"/>
      <c r="B7" s="63"/>
      <c r="C7" s="177"/>
      <c r="D7" s="177"/>
      <c r="E7" s="180" t="s">
        <v>101</v>
      </c>
      <c r="F7" s="197" t="s">
        <v>168</v>
      </c>
      <c r="G7" s="180" t="s">
        <v>101</v>
      </c>
      <c r="H7" s="197" t="s">
        <v>0</v>
      </c>
      <c r="I7" s="197"/>
      <c r="J7" s="197"/>
      <c r="K7" s="197"/>
      <c r="L7" s="197"/>
      <c r="M7" s="180"/>
      <c r="N7" s="179"/>
      <c r="O7" s="42"/>
      <c r="P7" s="42"/>
      <c r="Q7" s="42"/>
      <c r="R7" s="42"/>
      <c r="S7" s="42"/>
    </row>
    <row r="8" spans="1:19" ht="101.25" customHeight="1">
      <c r="A8" s="192"/>
      <c r="B8" s="63"/>
      <c r="C8" s="177"/>
      <c r="D8" s="177"/>
      <c r="E8" s="180"/>
      <c r="F8" s="180"/>
      <c r="G8" s="180"/>
      <c r="H8" s="76" t="s">
        <v>103</v>
      </c>
      <c r="I8" s="76" t="s">
        <v>87</v>
      </c>
      <c r="J8" s="97" t="s">
        <v>169</v>
      </c>
      <c r="K8" s="97" t="s">
        <v>89</v>
      </c>
      <c r="L8" s="105" t="s">
        <v>90</v>
      </c>
      <c r="M8" s="180"/>
      <c r="N8" s="179"/>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3" t="s">
        <v>157</v>
      </c>
      <c r="D10" s="173"/>
      <c r="E10" s="113">
        <v>15</v>
      </c>
      <c r="F10" s="113">
        <v>15</v>
      </c>
      <c r="G10" s="113">
        <v>15</v>
      </c>
      <c r="H10" s="113">
        <v>3</v>
      </c>
      <c r="I10" s="113">
        <v>1</v>
      </c>
      <c r="J10" s="113">
        <v>1</v>
      </c>
      <c r="K10" s="113">
        <v>10</v>
      </c>
      <c r="L10" s="113"/>
      <c r="M10" s="117"/>
      <c r="N10" s="98"/>
      <c r="O10" s="120">
        <f>E10-F10</f>
        <v>0</v>
      </c>
      <c r="P10" s="42"/>
      <c r="Q10" s="42"/>
      <c r="R10" s="42"/>
      <c r="S10" s="42"/>
      <c r="T10" s="32"/>
    </row>
    <row r="11" spans="1:20" ht="18.75" customHeight="1">
      <c r="A11" s="90">
        <v>2</v>
      </c>
      <c r="B11" s="63"/>
      <c r="C11" s="174" t="s">
        <v>139</v>
      </c>
      <c r="D11" s="17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81" t="s">
        <v>158</v>
      </c>
      <c r="D15" s="181"/>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71" t="s">
        <v>13</v>
      </c>
      <c r="D23" s="172"/>
      <c r="E23" s="113">
        <f>E10+E12+E15+E22</f>
        <v>15</v>
      </c>
      <c r="F23" s="113">
        <f>F10+F12+F15+F22</f>
        <v>15</v>
      </c>
      <c r="G23" s="113">
        <f>G10+G12+G15+G22</f>
        <v>15</v>
      </c>
      <c r="H23" s="113">
        <f>H10+H15</f>
        <v>3</v>
      </c>
      <c r="I23" s="113">
        <f>I10+I15</f>
        <v>1</v>
      </c>
      <c r="J23" s="113">
        <f>J10+J12+J15</f>
        <v>1</v>
      </c>
      <c r="K23" s="113">
        <f>K10+K12+K15</f>
        <v>10</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90" t="s">
        <v>14</v>
      </c>
      <c r="C27" s="177" t="s">
        <v>99</v>
      </c>
      <c r="D27" s="177"/>
      <c r="E27" s="177"/>
      <c r="F27" s="188" t="s">
        <v>100</v>
      </c>
      <c r="G27" s="189"/>
      <c r="H27" s="193" t="s">
        <v>88</v>
      </c>
      <c r="I27" s="194"/>
      <c r="J27" s="194"/>
      <c r="K27" s="194"/>
      <c r="L27" s="194"/>
      <c r="M27" s="195"/>
      <c r="N27" s="180" t="s">
        <v>150</v>
      </c>
    </row>
    <row r="28" spans="1:14" ht="15.75" customHeight="1">
      <c r="A28" s="191"/>
      <c r="C28" s="177"/>
      <c r="D28" s="177"/>
      <c r="E28" s="177"/>
      <c r="F28" s="175" t="s">
        <v>101</v>
      </c>
      <c r="G28" s="186" t="s">
        <v>168</v>
      </c>
      <c r="H28" s="196" t="s">
        <v>101</v>
      </c>
      <c r="I28" s="183" t="s">
        <v>0</v>
      </c>
      <c r="J28" s="184"/>
      <c r="K28" s="184"/>
      <c r="L28" s="184"/>
      <c r="M28" s="185"/>
      <c r="N28" s="180"/>
    </row>
    <row r="29" spans="1:14" ht="58.5" customHeight="1">
      <c r="A29" s="192"/>
      <c r="C29" s="177"/>
      <c r="D29" s="177"/>
      <c r="E29" s="177"/>
      <c r="F29" s="176"/>
      <c r="G29" s="187"/>
      <c r="H29" s="187"/>
      <c r="I29" s="64" t="s">
        <v>16</v>
      </c>
      <c r="J29" s="64" t="s">
        <v>156</v>
      </c>
      <c r="K29" s="64" t="s">
        <v>18</v>
      </c>
      <c r="L29" s="64" t="s">
        <v>19</v>
      </c>
      <c r="M29" s="105" t="s">
        <v>136</v>
      </c>
      <c r="N29" s="180"/>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3" t="s">
        <v>159</v>
      </c>
      <c r="D31" s="173"/>
      <c r="E31" s="173"/>
      <c r="F31" s="121">
        <v>11</v>
      </c>
      <c r="G31" s="121">
        <v>10</v>
      </c>
      <c r="H31" s="121">
        <v>9</v>
      </c>
      <c r="I31" s="121">
        <v>7</v>
      </c>
      <c r="J31" s="121">
        <v>7</v>
      </c>
      <c r="K31" s="121">
        <v>1</v>
      </c>
      <c r="L31" s="121">
        <v>1</v>
      </c>
      <c r="M31" s="121"/>
      <c r="N31" s="121">
        <v>2</v>
      </c>
    </row>
    <row r="32" spans="1:14" ht="17.25" customHeight="1">
      <c r="A32" s="90">
        <v>2</v>
      </c>
      <c r="C32" s="174" t="s">
        <v>119</v>
      </c>
      <c r="D32" s="174"/>
      <c r="E32" s="17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&amp;L744D52B4&amp;CФорма № 2-А, Підрозділ: Великоолександрівський районний суд Херсонської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5</v>
      </c>
      <c r="F12" s="98">
        <v>4</v>
      </c>
      <c r="G12" s="98">
        <v>4</v>
      </c>
      <c r="H12" s="98"/>
      <c r="I12" s="98">
        <v>1</v>
      </c>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4</v>
      </c>
      <c r="F24" s="98">
        <v>3</v>
      </c>
      <c r="G24" s="98">
        <v>3</v>
      </c>
      <c r="H24" s="98"/>
      <c r="I24" s="98">
        <v>1</v>
      </c>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c r="E88" s="98"/>
      <c r="F88" s="98"/>
      <c r="G88" s="98"/>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4</v>
      </c>
      <c r="E109" s="98">
        <v>2</v>
      </c>
      <c r="F109" s="98">
        <v>1</v>
      </c>
      <c r="G109" s="98">
        <v>1</v>
      </c>
      <c r="H109" s="98"/>
      <c r="I109" s="98"/>
      <c r="J109" s="98">
        <v>1</v>
      </c>
      <c r="K109" s="116">
        <v>2</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2</v>
      </c>
      <c r="E111" s="98">
        <v>2</v>
      </c>
      <c r="F111" s="98">
        <v>1</v>
      </c>
      <c r="G111" s="98">
        <v>1</v>
      </c>
      <c r="H111" s="98"/>
      <c r="I111" s="98"/>
      <c r="J111" s="98">
        <v>1</v>
      </c>
      <c r="K111" s="116"/>
      <c r="L111" s="98"/>
      <c r="M111" s="98"/>
      <c r="N111" s="112"/>
      <c r="O111" s="98"/>
      <c r="P111" s="61"/>
      <c r="Q111" s="4"/>
      <c r="R111" s="4"/>
      <c r="S111" s="4"/>
    </row>
    <row r="112" spans="1:19" ht="19.5" customHeight="1">
      <c r="A112" s="46">
        <v>105</v>
      </c>
      <c r="B112" s="130" t="s">
        <v>81</v>
      </c>
      <c r="C112" s="112"/>
      <c r="D112" s="98">
        <v>1</v>
      </c>
      <c r="E112" s="98"/>
      <c r="F112" s="98"/>
      <c r="G112" s="98"/>
      <c r="H112" s="98"/>
      <c r="I112" s="98"/>
      <c r="J112" s="98"/>
      <c r="K112" s="116">
        <v>1</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10</v>
      </c>
      <c r="E114" s="112">
        <f t="shared" si="0"/>
        <v>9</v>
      </c>
      <c r="F114" s="112">
        <f t="shared" si="0"/>
        <v>7</v>
      </c>
      <c r="G114" s="112">
        <f t="shared" si="0"/>
        <v>7</v>
      </c>
      <c r="H114" s="112">
        <f t="shared" si="0"/>
        <v>0</v>
      </c>
      <c r="I114" s="112">
        <f t="shared" si="0"/>
        <v>1</v>
      </c>
      <c r="J114" s="112">
        <f t="shared" si="0"/>
        <v>1</v>
      </c>
      <c r="K114" s="112">
        <f t="shared" si="0"/>
        <v>2</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&amp;L744D52B4&amp;CФорма № 2-А, Підрозділ: Великоолександрівський районний суд Херсонської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&amp;L744D52B4&amp;CФорма № 2-А, Підрозділ: Великоолександрівський районний суд Херсонської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I30" sqref="I30:K3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80" t="s">
        <v>8</v>
      </c>
      <c r="C4" s="180"/>
      <c r="D4" s="180"/>
      <c r="E4" s="180"/>
      <c r="F4" s="180"/>
      <c r="G4" s="180"/>
      <c r="H4" s="180"/>
      <c r="I4" s="180"/>
      <c r="J4" s="180"/>
      <c r="K4" s="16" t="s">
        <v>9</v>
      </c>
      <c r="L4" s="33"/>
      <c r="M4" s="23"/>
      <c r="N4" s="20"/>
      <c r="O4" s="20"/>
      <c r="P4" s="20"/>
    </row>
    <row r="5" spans="1:26" s="10" customFormat="1" ht="31.5" customHeight="1">
      <c r="A5" s="2">
        <v>1</v>
      </c>
      <c r="B5" s="289" t="s">
        <v>96</v>
      </c>
      <c r="C5" s="290"/>
      <c r="D5" s="290"/>
      <c r="E5" s="290"/>
      <c r="F5" s="290"/>
      <c r="G5" s="290"/>
      <c r="H5" s="290"/>
      <c r="I5" s="290"/>
      <c r="J5" s="291"/>
      <c r="K5" s="123"/>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c r="L7" s="33"/>
      <c r="M7" s="23"/>
      <c r="N7" s="20"/>
      <c r="O7" s="20"/>
      <c r="P7" s="20"/>
    </row>
    <row r="8" spans="1:16" s="10" customFormat="1" ht="16.5" customHeight="1">
      <c r="A8" s="2">
        <f t="shared" si="0"/>
        <v>4</v>
      </c>
      <c r="B8" s="263"/>
      <c r="C8" s="300"/>
      <c r="D8" s="301"/>
      <c r="E8" s="295" t="s">
        <v>124</v>
      </c>
      <c r="F8" s="296"/>
      <c r="G8" s="296"/>
      <c r="H8" s="296"/>
      <c r="I8" s="296"/>
      <c r="J8" s="297"/>
      <c r="K8" s="124"/>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c r="L15" s="33"/>
      <c r="M15" s="23"/>
      <c r="N15" s="20"/>
      <c r="O15" s="20"/>
      <c r="P15" s="20"/>
    </row>
    <row r="16" spans="1:16" s="10" customFormat="1" ht="20.25" customHeight="1">
      <c r="A16" s="2">
        <v>12</v>
      </c>
      <c r="B16" s="303"/>
      <c r="C16" s="268" t="s">
        <v>130</v>
      </c>
      <c r="D16" s="269"/>
      <c r="E16" s="269"/>
      <c r="F16" s="269"/>
      <c r="G16" s="269"/>
      <c r="H16" s="269"/>
      <c r="I16" s="269"/>
      <c r="J16" s="270"/>
      <c r="K16" s="125"/>
      <c r="L16" s="33"/>
      <c r="M16" s="23"/>
      <c r="N16" s="20"/>
      <c r="O16" s="20"/>
      <c r="P16" s="20"/>
    </row>
    <row r="17" spans="1:16" s="10" customFormat="1" ht="22.5" customHeight="1">
      <c r="A17" s="2">
        <v>13</v>
      </c>
      <c r="B17" s="303"/>
      <c r="C17" s="304" t="s">
        <v>146</v>
      </c>
      <c r="D17" s="305"/>
      <c r="E17" s="305"/>
      <c r="F17" s="305"/>
      <c r="G17" s="305"/>
      <c r="H17" s="305"/>
      <c r="I17" s="305"/>
      <c r="J17" s="306"/>
      <c r="K17" s="125">
        <v>5</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254</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246</v>
      </c>
      <c r="F36" s="272"/>
      <c r="G36" s="272"/>
      <c r="H36" s="160"/>
      <c r="I36" s="159"/>
      <c r="J36" s="161"/>
      <c r="K36" s="160"/>
      <c r="L36" s="162"/>
      <c r="M36" s="163"/>
      <c r="N36" s="164"/>
    </row>
    <row r="37" spans="1:15" ht="15.75">
      <c r="A37" s="83"/>
      <c r="B37" s="159" t="s">
        <v>243</v>
      </c>
      <c r="C37" s="154"/>
      <c r="D37" s="154"/>
      <c r="E37" s="267" t="s">
        <v>246</v>
      </c>
      <c r="F37" s="267"/>
      <c r="G37" s="267"/>
      <c r="H37" s="154"/>
      <c r="I37" s="154"/>
      <c r="J37" s="161"/>
      <c r="K37" s="160"/>
      <c r="L37" s="163"/>
      <c r="M37" s="163"/>
      <c r="N37" s="163"/>
      <c r="O37" s="84"/>
    </row>
    <row r="38" spans="1:15" ht="15.75" customHeight="1">
      <c r="A38" s="83"/>
      <c r="B38" s="154" t="s">
        <v>244</v>
      </c>
      <c r="C38" s="154"/>
      <c r="D38" s="154"/>
      <c r="E38" s="267" t="s">
        <v>247</v>
      </c>
      <c r="F38" s="267"/>
      <c r="G38" s="267"/>
      <c r="H38" s="154"/>
      <c r="I38" s="310" t="s">
        <v>248</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0:G30"/>
    <mergeCell ref="I30:K30"/>
    <mergeCell ref="I32:K32"/>
    <mergeCell ref="E33:G33"/>
    <mergeCell ref="I33:K33"/>
    <mergeCell ref="I38:K38"/>
    <mergeCell ref="E37:G37"/>
    <mergeCell ref="E32:G32"/>
    <mergeCell ref="B14:B17"/>
    <mergeCell ref="C17:J17"/>
    <mergeCell ref="C16:J16"/>
    <mergeCell ref="C15:J15"/>
    <mergeCell ref="E29:G29"/>
    <mergeCell ref="I29:K29"/>
    <mergeCell ref="B23:J23"/>
    <mergeCell ref="B19:J19"/>
    <mergeCell ref="A2:K2"/>
    <mergeCell ref="B5:J5"/>
    <mergeCell ref="E7:J7"/>
    <mergeCell ref="C6:J6"/>
    <mergeCell ref="E8:J8"/>
    <mergeCell ref="C7:D8"/>
    <mergeCell ref="B3:K3"/>
    <mergeCell ref="B22:J22"/>
    <mergeCell ref="E38:G38"/>
    <mergeCell ref="C14:J14"/>
    <mergeCell ref="C13:J13"/>
    <mergeCell ref="B4:J4"/>
    <mergeCell ref="B36:D36"/>
    <mergeCell ref="E36:G36"/>
    <mergeCell ref="B26:J26"/>
    <mergeCell ref="C10:J10"/>
    <mergeCell ref="C9:J9"/>
    <mergeCell ref="B18:J18"/>
    <mergeCell ref="S5:Z5"/>
    <mergeCell ref="C11:J11"/>
    <mergeCell ref="B11:B13"/>
    <mergeCell ref="B6:B10"/>
    <mergeCell ref="C12:J12"/>
    <mergeCell ref="B25:J25"/>
    <mergeCell ref="C21:J21"/>
    <mergeCell ref="C20:J20"/>
    <mergeCell ref="B20:B21"/>
    <mergeCell ref="B24:J24"/>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&amp;L744D52B4&amp;CФорма № 2-А, Підрозділ: Великоолександрівський районний суд Херсонської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249</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250</v>
      </c>
      <c r="D24" s="323"/>
      <c r="E24" s="323"/>
      <c r="F24" s="323"/>
      <c r="G24" s="323"/>
      <c r="H24" s="323"/>
      <c r="I24" s="323"/>
      <c r="J24" s="324"/>
    </row>
    <row r="25" spans="1:10" ht="19.5" customHeight="1">
      <c r="A25" s="321" t="s">
        <v>182</v>
      </c>
      <c r="B25" s="322"/>
      <c r="C25" s="325" t="s">
        <v>251</v>
      </c>
      <c r="D25" s="325"/>
      <c r="E25" s="325"/>
      <c r="F25" s="325"/>
      <c r="G25" s="325"/>
      <c r="H25" s="325"/>
      <c r="I25" s="325"/>
      <c r="J25" s="326"/>
    </row>
    <row r="26" spans="1:10" ht="18.75" customHeight="1">
      <c r="A26" s="327" t="s">
        <v>252</v>
      </c>
      <c r="B26" s="328"/>
      <c r="C26" s="328"/>
      <c r="D26" s="328"/>
      <c r="E26" s="328"/>
      <c r="F26" s="328"/>
      <c r="G26" s="328"/>
      <c r="H26" s="328"/>
      <c r="I26" s="328"/>
      <c r="J26" s="329"/>
    </row>
    <row r="27" spans="1:10" ht="20.25" customHeight="1">
      <c r="A27" s="330" t="s">
        <v>253</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E16:G16"/>
    <mergeCell ref="E13:G13"/>
    <mergeCell ref="A13:D13"/>
    <mergeCell ref="H15:J15"/>
    <mergeCell ref="H13:J13"/>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&amp;L744D52B4&amp;C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cp:lastModifiedBy>
  <cp:lastPrinted>2014-10-21T12:44:57Z</cp:lastPrinted>
  <dcterms:created xsi:type="dcterms:W3CDTF">1996-10-08T23:32:33Z</dcterms:created>
  <dcterms:modified xsi:type="dcterms:W3CDTF">2015-07-03T05:49:01Z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2-А_00650_2.2015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744D52B4</vt:lpwstr>
  </property>
  <property fmtid="{D5CDD505-2E9C-101B-9397-08002B2CF9AE}" pid="9" name="Підрозділ">
    <vt:lpwstr>Великоолександрівський районний суд Херсонської області</vt:lpwstr>
  </property>
  <property fmtid="{D5CDD505-2E9C-101B-9397-08002B2CF9AE}" pid="10" name="ПідрозділDBID">
    <vt:i4>0</vt:i4>
  </property>
  <property fmtid="{D5CDD505-2E9C-101B-9397-08002B2CF9AE}" pid="11" name="ПідрозділID">
    <vt:i4>894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