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<sst xmlns="http://schemas.openxmlformats.org/spreadsheetml/2006/main" count="468" uniqueCount="404">
  <si>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</si>
  <si>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</si>
  <si>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</si>
  <si>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</si>
  <si>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</si>
  <si>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</si>
  <si>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</si>
  <si>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</si>
  <si>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</si>
  <si>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</si>
  <si>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</si>
  <si>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</si>
  <si>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</si>
  <si>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</si>
  <si>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</si>
  <si>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</si>
  <si>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</si>
  <si>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</si>
  <si>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</si>
  <si>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</si>
  <si>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</si>
  <si>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</si>
  <si>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</si>
  <si>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</si>
  <si>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</si>
  <si>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</si>
  <si>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</si>
  <si>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</si>
  <si>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</si>
  <si>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</si>
  <si>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</si>
  <si>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</si>
  <si>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</si>
  <si>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</si>
  <si>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</si>
  <si>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</si>
  <si>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</si>
  <si>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</si>
  <si>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</si>
  <si>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</si>
  <si>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</si>
  <si>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</si>
  <si>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</si>
  <si>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</si>
  <si>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</si>
  <si>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</si>
  <si>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</si>
  <si>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</si>
  <si>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</si>
  <si>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</si>
  <si>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</si>
  <si>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</si>
  <si>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</si>
  <si>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</si>
  <si>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</si>
  <si>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</si>
  <si>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</si>
  <si>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</si>
  <si>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</si>
  <si>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</si>
  <si>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</si>
  <si>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</si>
  <si>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</si>
  <si>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</si>
  <si>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</si>
  <si>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</si>
  <si>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</si>
  <si>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</si>
  <si>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</si>
  <si>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</si>
  <si>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</si>
  <si>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</si>
  <si>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</si>
  <si>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</si>
  <si>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</si>
  <si>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</si>
  <si>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</si>
  <si>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</si>
  <si>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</si>
  <si>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</si>
  <si>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</si>
  <si>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</si>
  <si>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</si>
  <si>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</si>
  <si>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</si>
  <si>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</si>
  <si>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</si>
  <si>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</si>
  <si>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</si>
  <si>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</si>
  <si>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</si>
  <si>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</si>
  <si>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</si>
  <si>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</si>
  <si>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</si>
  <si>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</si>
  <si>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</si>
  <si>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</si>
  <si>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</si>
  <si>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</si>
  <si>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</si>
  <si>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</si>
  <si>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</si>
  <si>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</si>
  <si>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</si>
  <si>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</si>
  <si>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</si>
  <si>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</si>
  <si>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</si>
  <si>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</si>
  <si>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</si>
  <si>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</si>
  <si>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</si>
  <si>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</si>
  <si>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</si>
  <si>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</si>
  <si>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</si>
  <si>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</si>
  <si>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</si>
  <si>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</si>
  <si>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</si>
  <si>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</si>
  <si>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</si>
  <si>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</si>
  <si>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</si>
  <si>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</si>
  <si>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</si>
  <si>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</si>
  <si>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</si>
  <si>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</si>
  <si>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</si>
  <si>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</si>
  <si>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</si>
  <si>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</si>
  <si>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</si>
  <si>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</si>
  <si>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</si>
  <si>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</si>
  <si>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</si>
  <si>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</si>
  <si>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</si>
  <si>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</si>
  <si>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</si>
  <si>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</si>
  <si>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</si>
  <si>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</si>
  <si>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</si>
  <si>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</si>
  <si>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</si>
  <si>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</si>
  <si>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</si>
  <si>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</si>
  <si>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</si>
  <si>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</si>
  <si>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</si>
  <si>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</si>
  <si>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</si>
  <si>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</si>
  <si>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</si>
  <si>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</si>
  <si>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</si>
  <si>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</si>
  <si>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</si>
  <si>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</si>
  <si>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</si>
  <si>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</si>
  <si>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</si>
  <si>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</si>
  <si>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</si>
  <si>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</si>
  <si>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</si>
  <si>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</si>
  <si>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</si>
  <si>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</si>
  <si>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</si>
  <si>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</si>
  <si>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</si>
  <si>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</si>
  <si>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</si>
  <si>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</si>
  <si>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</si>
  <si>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</si>
  <si>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</si>
  <si>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</si>
  <si>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</si>
  <si>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</si>
  <si>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</si>
  <si>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</si>
  <si>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</si>
  <si>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</si>
  <si>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</si>
  <si>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</si>
  <si>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</si>
  <si>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</si>
  <si>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</si>
  <si>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</si>
  <si>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</si>
  <si>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</si>
  <si>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</si>
  <si>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</si>
  <si>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</si>
  <si>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</si>
  <si>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</si>
  <si>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</si>
  <si>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</si>
  <si>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</si>
  <si>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</si>
  <si>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</si>
  <si>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</si>
  <si>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</si>
  <si>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</si>
  <si>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</si>
  <si>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</si>
  <si>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</si>
  <si>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</si>
  <si>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</si>
  <si>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</si>
  <si>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</si>
  <si>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</si>
  <si>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</si>
  <si>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</si>
  <si>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</si>
  <si>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</si>
  <si>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</si>
  <si>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</si>
  <si>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</si>
  <si>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</si>
  <si>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</si>
  <si>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</si>
  <si>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</si>
  <si>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</si>
  <si>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</si>
  <si>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</si>
  <si>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</si>
  <si>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</si>
  <si>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</si>
  <si>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</si>
  <si>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</si>
  <si>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</si>
  <si>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</si>
  <si>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</si>
  <si>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</si>
  <si>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</si>
  <si>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</si>
  <si>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</si>
  <si>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</si>
  <si>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</si>
  <si>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</si>
  <si>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</si>
  <si>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</si>
  <si>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</si>
  <si>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</si>
  <si>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</si>
  <si>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</si>
  <si>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</si>
  <si>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</si>
  <si>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</si>
  <si>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</si>
  <si>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</si>
  <si>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</si>
  <si>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</si>
  <si>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</si>
  <si>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</si>
  <si>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</si>
  <si>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</si>
  <si>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</si>
  <si>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</si>
  <si>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</si>
  <si>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</si>
  <si>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</si>
  <si>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</si>
  <si>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</si>
  <si>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</si>
  <si>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</si>
  <si>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</si>
  <si>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</si>
  <si>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</si>
  <si>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</si>
  <si>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</si>
  <si>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</si>
  <si>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</si>
  <si>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</si>
  <si>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</si>
  <si>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</si>
  <si>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</si>
  <si>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</si>
  <si>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</si>
  <si>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</si>
  <si>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</si>
  <si>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</si>
  <si>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</si>
  <si>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</si>
  <si>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</si>
  <si>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</si>
  <si>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</si>
  <si>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</si>
  <si>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</si>
  <si>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</si>
  <si>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</si>
  <si>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</si>
  <si>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</si>
  <si>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</si>
  <si>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</si>
  <si>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</si>
  <si>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</si>
  <si>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</si>
  <si>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</si>
  <si>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</si>
  <si>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</si>
  <si>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</si>
  <si>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</si>
  <si>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</si>
  <si>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</si>
  <si>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</si>
  <si>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</si>
  <si>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</si>
  <si>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</si>
  <si>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</si>
  <si>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</si>
  <si>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</si>
  <si>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</si>
  <si>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</si>
  <si>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</si>
  <si>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</si>
  <si>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</si>
  <si>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</si>
  <si>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</si>
  <si>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</si>
  <si>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</si>
  <si>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</si>
  <si>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</si>
  <si>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</si>
  <si>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</si>
  <si>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</si>
  <si>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</si>
  <si>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</si>
  <si>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</si>
  <si>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</si>
  <si>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</si>
  <si>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</si>
  <si>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</si>
  <si>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</si>
  <si>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</si>
  <si>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</si>
  <si>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</si>
  <si>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</si>
  <si>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</si>
  <si>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</si>
  <si>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</si>
  <si>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</si>
  <si>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</si>
  <si>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</si>
  <si>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</si>
  <si>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</si>
  <si>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</si>
  <si>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</si>
  <si>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</si>
  <si>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</si>
  <si>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</si>
  <si>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</si>
  <si>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</si>
  <si>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</si>
  <si>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</si>
  <si>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</si>
  <si>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</si>
  <si>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</si>
  <si>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</si>
  <si>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</si>
  <si>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</si>
  <si>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</si>
  <si>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</si>
  <si>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</si>
  <si>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</si>
  <si>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</si>
  <si>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</si>
  <si>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</si>
  <si>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</si>
  <si>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</si>
  <si>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</si>
  <si>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</si>
  <si>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</si>
  <si>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</si>
  <si>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</si>
  <si>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</si>
  <si>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</si>
  <si>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</si>
  <si>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</si>
  <si>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</si>
  <si>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</si>
  <si>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</si>
  <si>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</si>
  <si>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</si>
  <si>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</si>
  <si>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</si>
  <si>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</si>
  <si>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</si>
  <si>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</si>
  <si>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</si>
  <si>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</si>
  <si>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</si>
  <si>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</si>
  <si>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</si>
  <si>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Коваль В.О.</t>
  </si>
  <si>
    <t>Качан Ю.В.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</si>
</sst>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&amp;L5F39714F&amp;C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2</v>
      </c>
      <c r="D7" s="212">
        <f>'розділ 2'!E66</f>
        <v>0</v>
      </c>
      <c r="E7" s="210"/>
      <c r="F7" s="212">
        <f>'розділ 2'!H66</f>
        <v>1</v>
      </c>
      <c r="G7" s="212">
        <f>'розділ 2'!I66</f>
        <v>1</v>
      </c>
      <c r="H7" s="210"/>
      <c r="I7" s="212">
        <f>'розділ 2'!O66</f>
        <v>1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0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0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0</v>
      </c>
      <c r="G12" s="210">
        <f>'розділи 6, 7'!G37</f>
        <v>0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0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0</v>
      </c>
    </row>
    <row r="14" spans="1:9" ht="19.5" customHeight="1">
      <c r="A14" s="80">
        <v>8</v>
      </c>
      <c r="B14" s="81" t="s">
        <v>28</v>
      </c>
      <c r="C14" s="211">
        <f>C7+C8+C9+C10+C11+C12+C13</f>
        <v>2</v>
      </c>
      <c r="D14" s="211">
        <f aca="true" t="shared" si="0" ref="D14:I14">D7+D8+D9+D10+D11+D12+D13</f>
        <v>0</v>
      </c>
      <c r="E14" s="211">
        <f t="shared" si="0"/>
        <v>0</v>
      </c>
      <c r="F14" s="211">
        <f t="shared" si="0"/>
        <v>1</v>
      </c>
      <c r="G14" s="211">
        <f t="shared" si="0"/>
        <v>1</v>
      </c>
      <c r="H14" s="211">
        <f t="shared" si="0"/>
        <v>0</v>
      </c>
      <c r="I14" s="211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&amp;L5F39714F&amp;CФорма № 1,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2</v>
      </c>
      <c r="E25" s="131"/>
      <c r="F25" s="131">
        <v>3</v>
      </c>
      <c r="G25" s="131"/>
      <c r="H25" s="131">
        <v>1</v>
      </c>
      <c r="I25" s="131">
        <v>1</v>
      </c>
      <c r="J25" s="131"/>
      <c r="K25" s="131"/>
      <c r="L25" s="131"/>
      <c r="M25" s="131"/>
      <c r="N25" s="131"/>
      <c r="O25" s="131">
        <v>1</v>
      </c>
      <c r="P25" s="131">
        <v>1</v>
      </c>
      <c r="Q25" s="131"/>
      <c r="R25" s="131">
        <v>2</v>
      </c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1</v>
      </c>
      <c r="G26" s="131"/>
      <c r="H26" s="131"/>
      <c r="I26" s="131"/>
      <c r="J26" s="131"/>
      <c r="K26" s="131"/>
      <c r="L26" s="131"/>
      <c r="M26" s="131"/>
      <c r="N26" s="131"/>
      <c r="O26" s="131">
        <v>1</v>
      </c>
      <c r="P26" s="131">
        <v>1</v>
      </c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1</v>
      </c>
      <c r="E30" s="131"/>
      <c r="F30" s="131">
        <v>2</v>
      </c>
      <c r="G30" s="131"/>
      <c r="H30" s="131">
        <v>1</v>
      </c>
      <c r="I30" s="131">
        <v>1</v>
      </c>
      <c r="J30" s="131"/>
      <c r="K30" s="131"/>
      <c r="L30" s="131"/>
      <c r="M30" s="131"/>
      <c r="N30" s="131"/>
      <c r="O30" s="131"/>
      <c r="P30" s="131"/>
      <c r="Q30" s="131"/>
      <c r="R30" s="131">
        <v>2</v>
      </c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</v>
      </c>
      <c r="E66" s="179">
        <f aca="true" t="shared" si="0" ref="E66:Y66">E9+E10+E15+E18+E20+E25+E32+E35+E36+E40+E41+E44+E46+E51+E53+E55+E56+E62+E63+E64+E65</f>
        <v>0</v>
      </c>
      <c r="F66" s="179">
        <f t="shared" si="0"/>
        <v>3</v>
      </c>
      <c r="G66" s="179">
        <f t="shared" si="0"/>
        <v>0</v>
      </c>
      <c r="H66" s="179">
        <f t="shared" si="0"/>
        <v>1</v>
      </c>
      <c r="I66" s="179">
        <f t="shared" si="0"/>
        <v>1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1</v>
      </c>
      <c r="P66" s="179">
        <f t="shared" si="0"/>
        <v>1</v>
      </c>
      <c r="Q66" s="179">
        <f t="shared" si="0"/>
        <v>0</v>
      </c>
      <c r="R66" s="179">
        <f t="shared" si="0"/>
        <v>2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1</v>
      </c>
      <c r="E70" s="125"/>
      <c r="F70" s="125">
        <v>1</v>
      </c>
      <c r="G70" s="125"/>
      <c r="H70" s="125"/>
      <c r="I70" s="125"/>
      <c r="J70" s="125"/>
      <c r="K70" s="125"/>
      <c r="L70" s="125"/>
      <c r="M70" s="125"/>
      <c r="N70" s="125"/>
      <c r="O70" s="125">
        <v>1</v>
      </c>
      <c r="P70" s="139">
        <v>1</v>
      </c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&amp;L5F39714F&amp;CФорма № 1, Підрозділ: Великоолександрівський районний суд Херсонської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>
        <v>1</v>
      </c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&amp;L5F39714F&amp;CФорма № 1,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2</v>
      </c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>
        <v>1</v>
      </c>
      <c r="F15" s="123"/>
      <c r="G15" s="123"/>
      <c r="H15" s="123"/>
      <c r="I15" s="123">
        <v>2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>
        <v>4</v>
      </c>
      <c r="O28" s="131">
        <v>12523396</v>
      </c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4</v>
      </c>
      <c r="O31" s="137">
        <f t="shared" si="0"/>
        <v>12523396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&amp;L5F39714F&amp;CФорма № 1,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&amp;L5F39714F&amp;CФорма № 1,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&amp;L5F39714F&amp;CФорма № 1,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>
        <v>21228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>
        <v>21228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&amp;L5F39714F&amp;CФорма № 1,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Користувач</cp:lastModifiedBy>
  <cp:lastPrinted>2014-10-21T12:26:21Z</cp:lastPrinted>
  <dcterms:created xsi:type="dcterms:W3CDTF">2004-04-20T14:33:35Z</dcterms:created>
  <dcterms:modified xsi:type="dcterms:W3CDTF">2015-01-05T12:41:07Z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1_00650_4.2014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5F39714F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